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027CA82-20A6-4960-8F99-0708AAFD73A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3" l="1"/>
  <c r="N17" i="3"/>
  <c r="M17" i="3"/>
  <c r="L17" i="3"/>
  <c r="J17" i="3"/>
  <c r="J13" i="3"/>
  <c r="V13" i="3"/>
  <c r="AS13" i="3"/>
  <c r="AQ13" i="3"/>
  <c r="AR13" i="3" s="1"/>
  <c r="AP13" i="3"/>
  <c r="AO13" i="3"/>
  <c r="AN13" i="3"/>
  <c r="AM13" i="3"/>
  <c r="AG13" i="3"/>
  <c r="K18" i="3" s="1"/>
  <c r="AE13" i="3"/>
  <c r="I18" i="3" s="1"/>
  <c r="AD13" i="3"/>
  <c r="AC13" i="3"/>
  <c r="G18" i="3" s="1"/>
  <c r="AB13" i="3"/>
  <c r="AA13" i="3"/>
  <c r="E18" i="3" s="1"/>
  <c r="W13" i="3"/>
  <c r="U13" i="3"/>
  <c r="T13" i="3"/>
  <c r="S13" i="3"/>
  <c r="R13" i="3"/>
  <c r="Q13" i="3"/>
  <c r="K13" i="3"/>
  <c r="K17" i="3" s="1"/>
  <c r="I13" i="3"/>
  <c r="I17" i="3" s="1"/>
  <c r="H13" i="3"/>
  <c r="H17" i="3" s="1"/>
  <c r="G13" i="3"/>
  <c r="G17" i="3" s="1"/>
  <c r="F13" i="3"/>
  <c r="F17" i="3" s="1"/>
  <c r="E13" i="3"/>
  <c r="E17" i="3" s="1"/>
  <c r="E19" i="3" s="1"/>
  <c r="K19" i="3" l="1"/>
  <c r="G19" i="3"/>
  <c r="F18" i="3"/>
  <c r="F19" i="3" s="1"/>
  <c r="H18" i="3"/>
  <c r="H19" i="3" s="1"/>
  <c r="M19" i="3" s="1"/>
  <c r="I19" i="3"/>
  <c r="J18" i="3"/>
  <c r="O18" i="3"/>
  <c r="M18" i="3"/>
  <c r="AF13" i="3"/>
  <c r="L18" i="3" l="1"/>
  <c r="N18" i="3"/>
  <c r="L19" i="3"/>
  <c r="N19" i="3"/>
  <c r="O19" i="3"/>
  <c r="J19" i="3"/>
</calcChain>
</file>

<file path=xl/sharedStrings.xml><?xml version="1.0" encoding="utf-8"?>
<sst xmlns="http://schemas.openxmlformats.org/spreadsheetml/2006/main" count="99" uniqueCount="44">
  <si>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</si>
  <si>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</si>
  <si>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</si>
  <si>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</si>
  <si>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</si>
  <si>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</si>
  <si>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</si>
  <si>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</si>
  <si>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</si>
  <si>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</si>
  <si>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</si>
  <si>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</si>
  <si>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</si>
  <si>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</si>
  <si>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</si>
  <si>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</si>
  <si>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</si>
  <si>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</si>
  <si>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</si>
  <si>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Jere Halttunen</t>
  </si>
  <si>
    <t>6.</t>
  </si>
  <si>
    <t>RPL</t>
  </si>
  <si>
    <t>10.</t>
  </si>
  <si>
    <t>5.</t>
  </si>
  <si>
    <t>7.</t>
  </si>
  <si>
    <t>3.</t>
  </si>
  <si>
    <t>2.4.1998   Hyvinkää</t>
  </si>
  <si>
    <t>Tahko = Hyvinkään Tahko  (1915),  kasvattajaseura</t>
  </si>
  <si>
    <t>RPL = Riihimäen Pallonlyöjät  (1999)</t>
  </si>
  <si>
    <t xml:space="preserve">    Runkosarja TOP-10</t>
  </si>
  <si>
    <t>Jatkosarjat</t>
  </si>
  <si>
    <t xml:space="preserve">  Runkosarja TOP-10</t>
  </si>
  <si>
    <t>ka/l+t</t>
  </si>
  <si>
    <t>ka/kl</t>
  </si>
  <si>
    <t>Tarmo</t>
  </si>
  <si>
    <t>4.</t>
  </si>
  <si>
    <t>Tarmo = Ikaalisten Tarmo  (1908)</t>
  </si>
  <si>
    <t>JoKo</t>
  </si>
  <si>
    <t>JoKo = Jokioisten Koetus  (1902)</t>
  </si>
  <si>
    <t>1.</t>
  </si>
  <si>
    <t>8.</t>
  </si>
  <si>
    <t>9.</t>
  </si>
  <si>
    <t>SMJ</t>
  </si>
  <si>
    <t>SMJ = Seinäjoen Maila-Jussit  (1932)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</si>
</sst>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1" xfId="0" applyFont="1" applyFill="1" applyBorder="1" applyAlignment="1">
      <alignment horizontal="left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84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7" customWidth="1"/>
    <col min="13" max="13" width="6.28515625" style="17" customWidth="1"/>
    <col min="14" max="14" width="6.140625" style="17" customWidth="1"/>
    <col min="15" max="15" width="6.28515625" style="17" customWidth="1"/>
    <col min="16" max="16" width="0.7109375" style="17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7" customWidth="1"/>
    <col min="38" max="38" width="0.7109375" style="17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5"/>
      <c r="B1" s="38" t="s">
        <v>19</v>
      </c>
      <c r="C1" s="2"/>
      <c r="D1" s="3"/>
      <c r="E1" s="4" t="s">
        <v>26</v>
      </c>
      <c r="F1" s="4"/>
      <c r="G1" s="5"/>
      <c r="H1" s="5"/>
      <c r="I1" s="21"/>
      <c r="J1" s="22"/>
      <c r="K1" s="23"/>
      <c r="L1" s="21"/>
      <c r="M1" s="21"/>
      <c r="N1" s="21"/>
      <c r="O1" s="21"/>
      <c r="P1" s="21"/>
      <c r="Q1" s="21"/>
      <c r="R1" s="22"/>
      <c r="S1" s="22"/>
      <c r="T1" s="22"/>
      <c r="U1" s="22"/>
      <c r="V1" s="22"/>
      <c r="W1" s="22"/>
      <c r="X1" s="22"/>
      <c r="Y1" s="22"/>
      <c r="Z1" s="22"/>
      <c r="AA1" s="4"/>
      <c r="AB1" s="4"/>
      <c r="AC1" s="5"/>
      <c r="AD1" s="5"/>
      <c r="AE1" s="21"/>
      <c r="AF1" s="22"/>
      <c r="AG1" s="23"/>
      <c r="AH1" s="21"/>
      <c r="AI1" s="21"/>
      <c r="AJ1" s="21"/>
      <c r="AK1" s="21"/>
      <c r="AL1" s="21"/>
      <c r="AM1" s="21"/>
      <c r="AN1" s="22"/>
      <c r="AO1" s="22"/>
      <c r="AP1" s="22"/>
      <c r="AQ1" s="22"/>
      <c r="AR1" s="22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4" t="s">
        <v>11</v>
      </c>
      <c r="C2" s="56"/>
      <c r="D2" s="57"/>
      <c r="E2" s="8" t="s">
        <v>7</v>
      </c>
      <c r="F2" s="20"/>
      <c r="G2" s="20"/>
      <c r="H2" s="20"/>
      <c r="I2" s="27"/>
      <c r="J2" s="9"/>
      <c r="K2" s="19"/>
      <c r="L2" s="16" t="s">
        <v>29</v>
      </c>
      <c r="M2" s="20"/>
      <c r="N2" s="20"/>
      <c r="O2" s="26"/>
      <c r="P2" s="6"/>
      <c r="Q2" s="16" t="s">
        <v>30</v>
      </c>
      <c r="R2" s="20"/>
      <c r="S2" s="20"/>
      <c r="T2" s="20"/>
      <c r="U2" s="27"/>
      <c r="V2" s="26"/>
      <c r="W2" s="6"/>
      <c r="X2" s="58" t="s">
        <v>12</v>
      </c>
      <c r="Y2" s="59"/>
      <c r="Z2" s="25"/>
      <c r="AA2" s="8" t="s">
        <v>7</v>
      </c>
      <c r="AB2" s="20"/>
      <c r="AC2" s="20"/>
      <c r="AD2" s="20"/>
      <c r="AE2" s="27"/>
      <c r="AF2" s="9"/>
      <c r="AG2" s="19"/>
      <c r="AH2" s="16" t="s">
        <v>31</v>
      </c>
      <c r="AI2" s="20"/>
      <c r="AJ2" s="20"/>
      <c r="AK2" s="26"/>
      <c r="AL2" s="6"/>
      <c r="AM2" s="16" t="s">
        <v>30</v>
      </c>
      <c r="AN2" s="20"/>
      <c r="AO2" s="20"/>
      <c r="AP2" s="20"/>
      <c r="AQ2" s="27"/>
      <c r="AR2" s="26"/>
      <c r="AS2" s="37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7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7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7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7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0"/>
      <c r="K4" s="17"/>
      <c r="L4" s="39"/>
      <c r="M4" s="7"/>
      <c r="N4" s="7"/>
      <c r="O4" s="7"/>
      <c r="P4" s="10"/>
      <c r="Q4" s="12"/>
      <c r="R4" s="12"/>
      <c r="S4" s="13"/>
      <c r="T4" s="12"/>
      <c r="U4" s="12"/>
      <c r="V4" s="60"/>
      <c r="W4" s="17"/>
      <c r="X4" s="12">
        <v>2015</v>
      </c>
      <c r="Y4" s="12" t="s">
        <v>20</v>
      </c>
      <c r="Z4" s="1" t="s">
        <v>21</v>
      </c>
      <c r="AA4" s="12">
        <v>18</v>
      </c>
      <c r="AB4" s="12">
        <v>1</v>
      </c>
      <c r="AC4" s="12">
        <v>30</v>
      </c>
      <c r="AD4" s="12">
        <v>4</v>
      </c>
      <c r="AE4" s="12">
        <v>58</v>
      </c>
      <c r="AF4" s="65">
        <v>0.48730000000000001</v>
      </c>
      <c r="AG4" s="10">
        <v>119</v>
      </c>
      <c r="AH4" s="7" t="s">
        <v>22</v>
      </c>
      <c r="AI4" s="53"/>
      <c r="AJ4" s="53"/>
      <c r="AK4" s="7"/>
      <c r="AL4" s="10"/>
      <c r="AM4" s="12"/>
      <c r="AN4" s="12"/>
      <c r="AO4" s="12"/>
      <c r="AP4" s="12"/>
      <c r="AQ4" s="12"/>
      <c r="AR4" s="54"/>
      <c r="AS4" s="5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/>
      <c r="C5" s="14"/>
      <c r="D5" s="1"/>
      <c r="E5" s="12"/>
      <c r="F5" s="12"/>
      <c r="G5" s="12"/>
      <c r="H5" s="13"/>
      <c r="I5" s="12"/>
      <c r="J5" s="30"/>
      <c r="K5" s="17"/>
      <c r="L5" s="39"/>
      <c r="M5" s="7"/>
      <c r="N5" s="7"/>
      <c r="O5" s="7"/>
      <c r="P5" s="10"/>
      <c r="Q5" s="12"/>
      <c r="R5" s="12"/>
      <c r="S5" s="13"/>
      <c r="T5" s="12"/>
      <c r="U5" s="12"/>
      <c r="V5" s="13"/>
      <c r="W5" s="17"/>
      <c r="X5" s="12">
        <v>2016</v>
      </c>
      <c r="Y5" s="12" t="s">
        <v>23</v>
      </c>
      <c r="Z5" s="1" t="s">
        <v>21</v>
      </c>
      <c r="AA5" s="12">
        <v>16</v>
      </c>
      <c r="AB5" s="12">
        <v>1</v>
      </c>
      <c r="AC5" s="12">
        <v>28</v>
      </c>
      <c r="AD5" s="12">
        <v>6</v>
      </c>
      <c r="AE5" s="12">
        <v>75</v>
      </c>
      <c r="AF5" s="65">
        <v>0.55549999999999999</v>
      </c>
      <c r="AG5" s="10">
        <v>135</v>
      </c>
      <c r="AH5" s="7" t="s">
        <v>24</v>
      </c>
      <c r="AI5" s="53"/>
      <c r="AJ5" s="53"/>
      <c r="AK5" s="7"/>
      <c r="AL5" s="10"/>
      <c r="AM5" s="12"/>
      <c r="AN5" s="12"/>
      <c r="AO5" s="12"/>
      <c r="AP5" s="12"/>
      <c r="AQ5" s="12"/>
      <c r="AR5" s="54"/>
      <c r="AS5" s="5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2"/>
      <c r="C6" s="14"/>
      <c r="D6" s="1"/>
      <c r="E6" s="12"/>
      <c r="F6" s="12"/>
      <c r="G6" s="12"/>
      <c r="H6" s="13"/>
      <c r="I6" s="12"/>
      <c r="J6" s="30"/>
      <c r="K6" s="17"/>
      <c r="L6" s="39"/>
      <c r="M6" s="7"/>
      <c r="N6" s="7"/>
      <c r="O6" s="7"/>
      <c r="Q6" s="12"/>
      <c r="R6" s="12"/>
      <c r="S6" s="13"/>
      <c r="T6" s="12"/>
      <c r="U6" s="12"/>
      <c r="V6" s="13"/>
      <c r="W6" s="17"/>
      <c r="X6" s="12">
        <v>2017</v>
      </c>
      <c r="Y6" s="12" t="s">
        <v>25</v>
      </c>
      <c r="Z6" s="1" t="s">
        <v>21</v>
      </c>
      <c r="AA6" s="12">
        <v>16</v>
      </c>
      <c r="AB6" s="12">
        <v>1</v>
      </c>
      <c r="AC6" s="12">
        <v>17</v>
      </c>
      <c r="AD6" s="12">
        <v>11</v>
      </c>
      <c r="AE6" s="12">
        <v>55</v>
      </c>
      <c r="AF6" s="65">
        <v>0.54449999999999998</v>
      </c>
      <c r="AG6" s="10">
        <v>101</v>
      </c>
      <c r="AH6" s="53"/>
      <c r="AI6" s="53"/>
      <c r="AJ6" s="53"/>
      <c r="AK6" s="7"/>
      <c r="AL6" s="10"/>
      <c r="AM6" s="12">
        <v>3</v>
      </c>
      <c r="AN6" s="12">
        <v>0</v>
      </c>
      <c r="AO6" s="12">
        <v>3</v>
      </c>
      <c r="AP6" s="12">
        <v>0</v>
      </c>
      <c r="AQ6" s="12">
        <v>14</v>
      </c>
      <c r="AR6" s="54">
        <v>0.63629999999999998</v>
      </c>
      <c r="AS6" s="17">
        <v>22</v>
      </c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12"/>
      <c r="C7" s="14"/>
      <c r="D7" s="1"/>
      <c r="E7" s="12"/>
      <c r="F7" s="12"/>
      <c r="G7" s="12"/>
      <c r="H7" s="13"/>
      <c r="I7" s="12"/>
      <c r="J7" s="30"/>
      <c r="K7" s="17"/>
      <c r="L7" s="39"/>
      <c r="M7" s="7"/>
      <c r="N7" s="7"/>
      <c r="O7" s="7"/>
      <c r="Q7" s="12"/>
      <c r="R7" s="12"/>
      <c r="S7" s="13"/>
      <c r="T7" s="12"/>
      <c r="U7" s="12"/>
      <c r="V7" s="13"/>
      <c r="W7" s="17"/>
      <c r="X7" s="12">
        <v>2018</v>
      </c>
      <c r="Y7" s="12" t="s">
        <v>24</v>
      </c>
      <c r="Z7" s="1" t="s">
        <v>34</v>
      </c>
      <c r="AA7" s="12">
        <v>14</v>
      </c>
      <c r="AB7" s="12">
        <v>3</v>
      </c>
      <c r="AC7" s="12">
        <v>28</v>
      </c>
      <c r="AD7" s="12">
        <v>12</v>
      </c>
      <c r="AE7" s="12">
        <v>82</v>
      </c>
      <c r="AF7" s="65">
        <v>0.65590000000000004</v>
      </c>
      <c r="AG7" s="10">
        <v>125</v>
      </c>
      <c r="AH7" s="7" t="s">
        <v>35</v>
      </c>
      <c r="AI7" s="7"/>
      <c r="AJ7" s="7" t="s">
        <v>24</v>
      </c>
      <c r="AK7" s="7" t="s">
        <v>35</v>
      </c>
      <c r="AL7" s="10"/>
      <c r="AM7" s="1"/>
      <c r="AN7" s="1"/>
      <c r="AO7" s="1"/>
      <c r="AP7" s="1"/>
      <c r="AQ7" s="1"/>
      <c r="AR7" s="50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12"/>
      <c r="C8" s="14"/>
      <c r="D8" s="1"/>
      <c r="E8" s="12"/>
      <c r="F8" s="12"/>
      <c r="G8" s="12"/>
      <c r="H8" s="13"/>
      <c r="I8" s="12"/>
      <c r="J8" s="30"/>
      <c r="K8" s="17"/>
      <c r="L8" s="39"/>
      <c r="M8" s="7"/>
      <c r="N8" s="7"/>
      <c r="O8" s="7"/>
      <c r="Q8" s="12"/>
      <c r="R8" s="12"/>
      <c r="S8" s="13"/>
      <c r="T8" s="12"/>
      <c r="U8" s="12"/>
      <c r="V8" s="13"/>
      <c r="W8" s="17"/>
      <c r="X8" s="12">
        <v>2019</v>
      </c>
      <c r="Y8" s="12" t="s">
        <v>35</v>
      </c>
      <c r="Z8" s="1" t="s">
        <v>34</v>
      </c>
      <c r="AA8" s="12">
        <v>12</v>
      </c>
      <c r="AB8" s="12">
        <v>0</v>
      </c>
      <c r="AC8" s="12">
        <v>24</v>
      </c>
      <c r="AD8" s="12">
        <v>3</v>
      </c>
      <c r="AE8" s="12">
        <v>38</v>
      </c>
      <c r="AF8" s="65">
        <v>0.49349999999999999</v>
      </c>
      <c r="AG8" s="17">
        <v>77</v>
      </c>
      <c r="AH8" s="39"/>
      <c r="AI8" s="7"/>
      <c r="AJ8" s="7"/>
      <c r="AK8" s="7"/>
      <c r="AM8" s="12"/>
      <c r="AN8" s="12"/>
      <c r="AO8" s="50"/>
      <c r="AP8" s="1"/>
      <c r="AQ8" s="1"/>
      <c r="AR8" s="50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12"/>
      <c r="C9" s="14"/>
      <c r="D9" s="1"/>
      <c r="E9" s="12"/>
      <c r="F9" s="12"/>
      <c r="G9" s="12"/>
      <c r="H9" s="13"/>
      <c r="I9" s="12"/>
      <c r="J9" s="30"/>
      <c r="K9" s="17"/>
      <c r="L9" s="39"/>
      <c r="M9" s="7"/>
      <c r="N9" s="7"/>
      <c r="O9" s="7"/>
      <c r="Q9" s="12"/>
      <c r="R9" s="12"/>
      <c r="S9" s="13"/>
      <c r="T9" s="12"/>
      <c r="U9" s="12"/>
      <c r="V9" s="13"/>
      <c r="W9" s="17"/>
      <c r="X9" s="12">
        <v>2020</v>
      </c>
      <c r="Y9" s="12" t="s">
        <v>20</v>
      </c>
      <c r="Z9" s="1" t="s">
        <v>37</v>
      </c>
      <c r="AA9" s="12">
        <v>10</v>
      </c>
      <c r="AB9" s="12">
        <v>1</v>
      </c>
      <c r="AC9" s="12">
        <v>15</v>
      </c>
      <c r="AD9" s="12">
        <v>7</v>
      </c>
      <c r="AE9" s="12">
        <v>51</v>
      </c>
      <c r="AF9" s="30">
        <v>0.63749999999999996</v>
      </c>
      <c r="AG9" s="17">
        <v>80</v>
      </c>
      <c r="AH9" s="39"/>
      <c r="AI9" s="7"/>
      <c r="AJ9" s="7"/>
      <c r="AK9" s="7"/>
      <c r="AL9" s="10"/>
      <c r="AM9" s="1"/>
      <c r="AN9" s="1"/>
      <c r="AO9" s="50"/>
      <c r="AP9" s="1"/>
      <c r="AQ9" s="1"/>
      <c r="AR9" s="50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12"/>
      <c r="C10" s="14"/>
      <c r="D10" s="1"/>
      <c r="E10" s="12"/>
      <c r="F10" s="12"/>
      <c r="G10" s="12"/>
      <c r="H10" s="13"/>
      <c r="I10" s="12"/>
      <c r="J10" s="30"/>
      <c r="K10" s="17"/>
      <c r="L10" s="39"/>
      <c r="M10" s="7"/>
      <c r="N10" s="7"/>
      <c r="O10" s="7"/>
      <c r="Q10" s="12"/>
      <c r="R10" s="12"/>
      <c r="S10" s="13"/>
      <c r="T10" s="12"/>
      <c r="U10" s="12"/>
      <c r="V10" s="13"/>
      <c r="W10" s="17"/>
      <c r="X10" s="66">
        <v>2021</v>
      </c>
      <c r="Y10" s="66" t="s">
        <v>39</v>
      </c>
      <c r="Z10" s="67" t="s">
        <v>37</v>
      </c>
      <c r="AA10" s="66">
        <v>18</v>
      </c>
      <c r="AB10" s="66">
        <v>1</v>
      </c>
      <c r="AC10" s="66">
        <v>37</v>
      </c>
      <c r="AD10" s="66">
        <v>31</v>
      </c>
      <c r="AE10" s="66">
        <v>93</v>
      </c>
      <c r="AF10" s="68">
        <v>0.73809999999999998</v>
      </c>
      <c r="AG10" s="69">
        <v>126</v>
      </c>
      <c r="AH10" s="7" t="s">
        <v>40</v>
      </c>
      <c r="AI10" s="7"/>
      <c r="AJ10" s="12" t="s">
        <v>25</v>
      </c>
      <c r="AK10" s="7" t="s">
        <v>22</v>
      </c>
      <c r="AL10" s="15"/>
      <c r="AM10" s="12">
        <v>3</v>
      </c>
      <c r="AN10" s="12">
        <v>1</v>
      </c>
      <c r="AO10" s="13">
        <v>5</v>
      </c>
      <c r="AP10" s="12">
        <v>2</v>
      </c>
      <c r="AQ10" s="12">
        <v>11</v>
      </c>
      <c r="AR10" s="54">
        <v>0.4783</v>
      </c>
      <c r="AS10" s="10">
        <v>23</v>
      </c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12"/>
      <c r="C11" s="14"/>
      <c r="D11" s="1"/>
      <c r="E11" s="12"/>
      <c r="F11" s="12"/>
      <c r="G11" s="12"/>
      <c r="H11" s="13"/>
      <c r="I11" s="12"/>
      <c r="J11" s="30"/>
      <c r="K11" s="17"/>
      <c r="L11" s="39"/>
      <c r="M11" s="7"/>
      <c r="N11" s="7"/>
      <c r="O11" s="7"/>
      <c r="Q11" s="12"/>
      <c r="R11" s="12"/>
      <c r="S11" s="13"/>
      <c r="T11" s="12"/>
      <c r="U11" s="12"/>
      <c r="V11" s="13"/>
      <c r="W11" s="17"/>
      <c r="X11" s="66">
        <v>2022</v>
      </c>
      <c r="Y11" s="66" t="s">
        <v>20</v>
      </c>
      <c r="Z11" s="67" t="s">
        <v>37</v>
      </c>
      <c r="AA11" s="66">
        <v>12</v>
      </c>
      <c r="AB11" s="66">
        <v>2</v>
      </c>
      <c r="AC11" s="66">
        <v>23</v>
      </c>
      <c r="AD11" s="66">
        <v>10</v>
      </c>
      <c r="AE11" s="66">
        <v>56</v>
      </c>
      <c r="AF11" s="68">
        <v>0.72729999999999995</v>
      </c>
      <c r="AG11" s="69">
        <v>77</v>
      </c>
      <c r="AH11" s="39"/>
      <c r="AI11" s="7"/>
      <c r="AJ11" s="7"/>
      <c r="AK11" s="7"/>
      <c r="AL11" s="10"/>
      <c r="AM11" s="1"/>
      <c r="AN11" s="1"/>
      <c r="AO11" s="50"/>
      <c r="AP11" s="12"/>
      <c r="AQ11" s="12"/>
      <c r="AR11" s="54"/>
      <c r="AS11" s="10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x14ac:dyDescent="0.25">
      <c r="A12" s="15"/>
      <c r="B12" s="12">
        <v>2023</v>
      </c>
      <c r="C12" s="12" t="s">
        <v>41</v>
      </c>
      <c r="D12" s="70" t="s">
        <v>42</v>
      </c>
      <c r="E12" s="66">
        <v>24</v>
      </c>
      <c r="F12" s="66">
        <v>7</v>
      </c>
      <c r="G12" s="12">
        <v>25</v>
      </c>
      <c r="H12" s="66">
        <v>21</v>
      </c>
      <c r="I12" s="66">
        <v>118</v>
      </c>
      <c r="J12" s="71">
        <v>0.63100000000000001</v>
      </c>
      <c r="K12" s="72">
        <v>187</v>
      </c>
      <c r="L12" s="7"/>
      <c r="M12" s="7"/>
      <c r="N12" s="7" t="s">
        <v>20</v>
      </c>
      <c r="O12" s="7" t="s">
        <v>20</v>
      </c>
      <c r="Q12" s="12">
        <v>4</v>
      </c>
      <c r="R12" s="12">
        <v>1</v>
      </c>
      <c r="S12" s="13">
        <v>8</v>
      </c>
      <c r="T12" s="12">
        <v>4</v>
      </c>
      <c r="U12" s="12">
        <v>17</v>
      </c>
      <c r="V12" s="30">
        <v>0.56669999999999998</v>
      </c>
      <c r="W12" s="17">
        <v>30</v>
      </c>
      <c r="X12" s="66"/>
      <c r="Y12" s="66"/>
      <c r="Z12" s="67"/>
      <c r="AA12" s="66"/>
      <c r="AB12" s="66"/>
      <c r="AC12" s="66"/>
      <c r="AD12" s="66"/>
      <c r="AE12" s="66"/>
      <c r="AF12" s="68"/>
      <c r="AG12" s="69"/>
      <c r="AH12" s="7"/>
      <c r="AI12" s="7"/>
      <c r="AJ12" s="7"/>
      <c r="AK12" s="7"/>
      <c r="AL12" s="15"/>
      <c r="AM12" s="12"/>
      <c r="AN12" s="12"/>
      <c r="AO12" s="12"/>
      <c r="AP12" s="1"/>
      <c r="AQ12" s="1"/>
      <c r="AR12" s="1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ht="14.25" x14ac:dyDescent="0.2">
      <c r="A13" s="15"/>
      <c r="B13" s="61" t="s">
        <v>13</v>
      </c>
      <c r="C13" s="62"/>
      <c r="D13" s="63"/>
      <c r="E13" s="34">
        <f>SUM(E4:E12)</f>
        <v>24</v>
      </c>
      <c r="F13" s="34">
        <f>SUM(F4:F12)</f>
        <v>7</v>
      </c>
      <c r="G13" s="34">
        <f>SUM(G4:G12)</f>
        <v>25</v>
      </c>
      <c r="H13" s="34">
        <f>SUM(H4:H12)</f>
        <v>21</v>
      </c>
      <c r="I13" s="34">
        <f>SUM(I4:I12)</f>
        <v>118</v>
      </c>
      <c r="J13" s="35">
        <f>PRODUCT(I13/K13)</f>
        <v>0.63101604278074863</v>
      </c>
      <c r="K13" s="19">
        <f>SUM(K4:K12)</f>
        <v>187</v>
      </c>
      <c r="L13" s="16"/>
      <c r="M13" s="27"/>
      <c r="N13" s="40"/>
      <c r="O13" s="41"/>
      <c r="P13" s="10"/>
      <c r="Q13" s="34">
        <f>SUM(Q4:Q12)</f>
        <v>4</v>
      </c>
      <c r="R13" s="34">
        <f>SUM(R4:R12)</f>
        <v>1</v>
      </c>
      <c r="S13" s="34">
        <f>SUM(S4:S12)</f>
        <v>8</v>
      </c>
      <c r="T13" s="34">
        <f>SUM(T4:T12)</f>
        <v>4</v>
      </c>
      <c r="U13" s="34">
        <f>SUM(U4:U12)</f>
        <v>17</v>
      </c>
      <c r="V13" s="35">
        <f>PRODUCT(U13/W13)</f>
        <v>0.56666666666666665</v>
      </c>
      <c r="W13" s="19">
        <f>SUM(W4:W12)</f>
        <v>30</v>
      </c>
      <c r="X13" s="53" t="s">
        <v>13</v>
      </c>
      <c r="Y13" s="11"/>
      <c r="Z13" s="9"/>
      <c r="AA13" s="34">
        <f>SUM(AA4:AA12)</f>
        <v>116</v>
      </c>
      <c r="AB13" s="34">
        <f>SUM(AB4:AB12)</f>
        <v>10</v>
      </c>
      <c r="AC13" s="34">
        <f>SUM(AC4:AC12)</f>
        <v>202</v>
      </c>
      <c r="AD13" s="34">
        <f>SUM(AD4:AD12)</f>
        <v>84</v>
      </c>
      <c r="AE13" s="34">
        <f>SUM(AE4:AE12)</f>
        <v>508</v>
      </c>
      <c r="AF13" s="35">
        <f>PRODUCT(AE13/AG13)</f>
        <v>0.60476190476190472</v>
      </c>
      <c r="AG13" s="19">
        <f>SUM(AG4:AG12)</f>
        <v>840</v>
      </c>
      <c r="AH13" s="16"/>
      <c r="AI13" s="27"/>
      <c r="AJ13" s="40"/>
      <c r="AK13" s="41"/>
      <c r="AL13" s="10"/>
      <c r="AM13" s="34">
        <f>SUM(AM4:AM12)</f>
        <v>6</v>
      </c>
      <c r="AN13" s="34">
        <f>SUM(AN4:AN12)</f>
        <v>1</v>
      </c>
      <c r="AO13" s="34">
        <f>SUM(AO4:AO12)</f>
        <v>8</v>
      </c>
      <c r="AP13" s="34">
        <f>SUM(AP4:AP12)</f>
        <v>2</v>
      </c>
      <c r="AQ13" s="34">
        <f>SUM(AQ4:AQ12)</f>
        <v>25</v>
      </c>
      <c r="AR13" s="35">
        <f>PRODUCT(AQ13/AS13)</f>
        <v>0.55555555555555558</v>
      </c>
      <c r="AS13" s="37">
        <f>SUM(AS4:AS12)</f>
        <v>45</v>
      </c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36"/>
      <c r="K14" s="17"/>
      <c r="L14" s="10"/>
      <c r="M14" s="10"/>
      <c r="N14" s="10"/>
      <c r="O14" s="10"/>
      <c r="P14" s="15"/>
      <c r="Q14" s="15"/>
      <c r="R14" s="15"/>
      <c r="S14" s="15"/>
      <c r="T14" s="15"/>
      <c r="U14" s="10"/>
      <c r="V14" s="10"/>
      <c r="W14" s="17"/>
      <c r="X14" s="15"/>
      <c r="Y14" s="15"/>
      <c r="Z14" s="15"/>
      <c r="AA14" s="15"/>
      <c r="AB14" s="15"/>
      <c r="AC14" s="15"/>
      <c r="AD14" s="15"/>
      <c r="AE14" s="15"/>
      <c r="AF14" s="36"/>
      <c r="AG14" s="17"/>
      <c r="AH14" s="10"/>
      <c r="AI14" s="10"/>
      <c r="AJ14" s="10"/>
      <c r="AK14" s="10"/>
      <c r="AL14" s="15"/>
      <c r="AM14" s="15"/>
      <c r="AN14" s="15"/>
      <c r="AO14" s="15"/>
      <c r="AP14" s="15"/>
      <c r="AQ14" s="10"/>
      <c r="AR14" s="10"/>
      <c r="AS14" s="17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x14ac:dyDescent="0.25">
      <c r="A15" s="15"/>
      <c r="B15" s="46" t="s">
        <v>16</v>
      </c>
      <c r="C15" s="47"/>
      <c r="D15" s="48"/>
      <c r="E15" s="9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7" t="s">
        <v>9</v>
      </c>
      <c r="K15" s="10"/>
      <c r="L15" s="7" t="s">
        <v>17</v>
      </c>
      <c r="M15" s="7" t="s">
        <v>18</v>
      </c>
      <c r="N15" s="7" t="s">
        <v>32</v>
      </c>
      <c r="O15" s="7" t="s">
        <v>33</v>
      </c>
      <c r="Q15" s="15"/>
      <c r="R15" s="15" t="s">
        <v>10</v>
      </c>
      <c r="S15" s="15"/>
      <c r="T15" s="52" t="s">
        <v>27</v>
      </c>
      <c r="U15" s="10"/>
      <c r="V15" s="17"/>
      <c r="W15" s="17"/>
      <c r="X15" s="17"/>
      <c r="Y15" s="17"/>
      <c r="Z15" s="17"/>
      <c r="AA15" s="17"/>
      <c r="AB15" s="17"/>
      <c r="AC15" s="15"/>
      <c r="AD15" s="15"/>
      <c r="AE15" s="15"/>
      <c r="AF15" s="15"/>
      <c r="AG15" s="15"/>
      <c r="AH15" s="15"/>
      <c r="AI15" s="15"/>
      <c r="AJ15" s="15"/>
      <c r="AK15" s="15"/>
      <c r="AM15" s="17"/>
      <c r="AN15" s="17"/>
      <c r="AO15" s="17"/>
      <c r="AP15" s="17"/>
      <c r="AQ15" s="17"/>
      <c r="AR15" s="17"/>
      <c r="AS15" s="17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x14ac:dyDescent="0.25">
      <c r="A16" s="15"/>
      <c r="B16" s="49" t="s">
        <v>15</v>
      </c>
      <c r="C16" s="3"/>
      <c r="D16" s="50"/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64">
        <v>0</v>
      </c>
      <c r="K16" s="15"/>
      <c r="L16" s="51">
        <v>0</v>
      </c>
      <c r="M16" s="51">
        <v>0</v>
      </c>
      <c r="N16" s="51">
        <v>0</v>
      </c>
      <c r="O16" s="51">
        <v>0</v>
      </c>
      <c r="Q16" s="15"/>
      <c r="R16" s="15"/>
      <c r="S16" s="15"/>
      <c r="T16" s="52" t="s">
        <v>28</v>
      </c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x14ac:dyDescent="0.25">
      <c r="A17" s="15"/>
      <c r="B17" s="31" t="s">
        <v>11</v>
      </c>
      <c r="C17" s="32"/>
      <c r="D17" s="33"/>
      <c r="E17" s="45">
        <f>PRODUCT(E13+Q13)</f>
        <v>28</v>
      </c>
      <c r="F17" s="45">
        <f>PRODUCT(F13+R13)</f>
        <v>8</v>
      </c>
      <c r="G17" s="45">
        <f>PRODUCT(G13+S13)</f>
        <v>33</v>
      </c>
      <c r="H17" s="45">
        <f>PRODUCT(H13+T13)</f>
        <v>25</v>
      </c>
      <c r="I17" s="45">
        <f>PRODUCT(I13+U13)</f>
        <v>135</v>
      </c>
      <c r="J17" s="64">
        <f>PRODUCT(I17/K17)</f>
        <v>0.62211981566820274</v>
      </c>
      <c r="K17" s="15">
        <f>PRODUCT(K13+W13)</f>
        <v>217</v>
      </c>
      <c r="L17" s="51">
        <f>PRODUCT((F17+G17)/E17)</f>
        <v>1.4642857142857142</v>
      </c>
      <c r="M17" s="51">
        <f>PRODUCT(H17/E17)</f>
        <v>0.8928571428571429</v>
      </c>
      <c r="N17" s="51">
        <f>PRODUCT((F17+G17+H17)/E17)</f>
        <v>2.3571428571428572</v>
      </c>
      <c r="O17" s="51">
        <f>PRODUCT(I17/E17)</f>
        <v>4.8214285714285712</v>
      </c>
      <c r="Q17" s="15"/>
      <c r="R17" s="15"/>
      <c r="S17" s="15"/>
      <c r="T17" s="15" t="s">
        <v>36</v>
      </c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x14ac:dyDescent="0.25">
      <c r="A18" s="15"/>
      <c r="B18" s="18" t="s">
        <v>12</v>
      </c>
      <c r="C18" s="29"/>
      <c r="D18" s="28"/>
      <c r="E18" s="45">
        <f>PRODUCT(AA13+AM13)</f>
        <v>122</v>
      </c>
      <c r="F18" s="45">
        <f>PRODUCT(AB13+AN13)</f>
        <v>11</v>
      </c>
      <c r="G18" s="45">
        <f>PRODUCT(AC13+AO13)</f>
        <v>210</v>
      </c>
      <c r="H18" s="45">
        <f>PRODUCT(AD13+AP13)</f>
        <v>86</v>
      </c>
      <c r="I18" s="45">
        <f>PRODUCT(AE13+AQ13)</f>
        <v>533</v>
      </c>
      <c r="J18" s="64">
        <f>PRODUCT(I18/K18)</f>
        <v>0.6022598870056497</v>
      </c>
      <c r="K18" s="10">
        <f>PRODUCT(AG13+AS13)</f>
        <v>885</v>
      </c>
      <c r="L18" s="51">
        <f>PRODUCT((F18+G18)/E18)</f>
        <v>1.8114754098360655</v>
      </c>
      <c r="M18" s="51">
        <f>PRODUCT(H18/E18)</f>
        <v>0.70491803278688525</v>
      </c>
      <c r="N18" s="51">
        <f>PRODUCT((F18+G18+H18)/E18)</f>
        <v>2.5163934426229506</v>
      </c>
      <c r="O18" s="51">
        <f>PRODUCT(I18/E18)</f>
        <v>4.3688524590163933</v>
      </c>
      <c r="Q18" s="15"/>
      <c r="R18" s="15"/>
      <c r="S18" s="15"/>
      <c r="T18" s="52" t="s">
        <v>38</v>
      </c>
      <c r="U18" s="10"/>
      <c r="V18" s="10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0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x14ac:dyDescent="0.25">
      <c r="A19" s="15"/>
      <c r="B19" s="42" t="s">
        <v>13</v>
      </c>
      <c r="C19" s="43"/>
      <c r="D19" s="44"/>
      <c r="E19" s="45">
        <f>SUM(E16:E18)</f>
        <v>150</v>
      </c>
      <c r="F19" s="45">
        <f t="shared" ref="F19:I19" si="0">SUM(F16:F18)</f>
        <v>19</v>
      </c>
      <c r="G19" s="45">
        <f t="shared" si="0"/>
        <v>243</v>
      </c>
      <c r="H19" s="45">
        <f t="shared" si="0"/>
        <v>111</v>
      </c>
      <c r="I19" s="45">
        <f t="shared" si="0"/>
        <v>668</v>
      </c>
      <c r="J19" s="64">
        <f>PRODUCT(I19/K19)</f>
        <v>0.60617059891107083</v>
      </c>
      <c r="K19" s="15">
        <f>SUM(K16:K18)</f>
        <v>1102</v>
      </c>
      <c r="L19" s="51">
        <f>PRODUCT((F19+G19)/E19)</f>
        <v>1.7466666666666666</v>
      </c>
      <c r="M19" s="51">
        <f>PRODUCT(H19/E19)</f>
        <v>0.74</v>
      </c>
      <c r="N19" s="51">
        <f>PRODUCT((F19+G19+H19)/E19)</f>
        <v>2.4866666666666668</v>
      </c>
      <c r="O19" s="51">
        <f>PRODUCT(I19/E19)</f>
        <v>4.4533333333333331</v>
      </c>
      <c r="Q19" s="10"/>
      <c r="R19" s="10"/>
      <c r="S19" s="15"/>
      <c r="T19" s="52" t="s">
        <v>43</v>
      </c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0"/>
      <c r="F20" s="10"/>
      <c r="G20" s="10"/>
      <c r="H20" s="10"/>
      <c r="I20" s="10"/>
      <c r="J20" s="15"/>
      <c r="K20" s="15"/>
      <c r="L20" s="10"/>
      <c r="M20" s="10"/>
      <c r="N20" s="10"/>
      <c r="O20" s="10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J74" s="15"/>
      <c r="K74" s="15"/>
      <c r="L74"/>
      <c r="M74"/>
      <c r="N74"/>
      <c r="O74"/>
      <c r="P74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J75" s="15"/>
      <c r="K75" s="15"/>
      <c r="L75"/>
      <c r="M75"/>
      <c r="N75"/>
      <c r="O75"/>
      <c r="P7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J76" s="15"/>
      <c r="K76" s="15"/>
      <c r="L76"/>
      <c r="M76"/>
      <c r="N76"/>
      <c r="O76"/>
      <c r="P76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J77" s="15"/>
      <c r="K77" s="15"/>
      <c r="L77"/>
      <c r="M77"/>
      <c r="N77"/>
      <c r="O77"/>
      <c r="P77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J78" s="15"/>
      <c r="K78" s="15"/>
      <c r="L78"/>
      <c r="M78"/>
      <c r="N78"/>
      <c r="O78"/>
      <c r="P78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J79" s="15"/>
      <c r="K79" s="15"/>
      <c r="L79"/>
      <c r="M79"/>
      <c r="N79"/>
      <c r="O79"/>
      <c r="P79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J80" s="15"/>
      <c r="K80" s="15"/>
      <c r="L80"/>
      <c r="M80"/>
      <c r="N80"/>
      <c r="O80"/>
      <c r="P80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H84" s="15"/>
      <c r="AI84" s="15"/>
      <c r="AJ84" s="15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H85" s="15"/>
      <c r="AI85" s="15"/>
      <c r="AJ85" s="15"/>
      <c r="AK85" s="15"/>
      <c r="AL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H86" s="15"/>
      <c r="AI86" s="15"/>
      <c r="AJ86" s="15"/>
      <c r="AK86" s="15"/>
      <c r="AL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H87" s="15"/>
      <c r="AI87" s="15"/>
      <c r="AJ87" s="15"/>
      <c r="AK87" s="15"/>
      <c r="AL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H88" s="15"/>
      <c r="AI88" s="15"/>
      <c r="AJ88" s="15"/>
      <c r="AK88" s="15"/>
      <c r="AL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H89" s="15"/>
      <c r="AI89" s="15"/>
      <c r="AJ89" s="15"/>
      <c r="AK89" s="15"/>
      <c r="AL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H90" s="15"/>
      <c r="AI90" s="15"/>
      <c r="AJ90" s="15"/>
      <c r="AK90" s="15"/>
      <c r="AL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H91" s="15"/>
      <c r="AI91" s="15"/>
      <c r="AJ91" s="15"/>
      <c r="AK91" s="15"/>
      <c r="AL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0"/>
      <c r="R92" s="10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H92" s="15"/>
      <c r="AI92" s="15"/>
      <c r="AJ92" s="15"/>
      <c r="AK92" s="15"/>
      <c r="AL92" s="10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0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H93" s="15"/>
      <c r="AI93" s="15"/>
      <c r="AJ93" s="15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0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H94" s="15"/>
      <c r="AI94" s="15"/>
      <c r="AJ94" s="15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0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H95" s="15"/>
      <c r="AI95" s="15"/>
      <c r="AJ95" s="15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0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H96" s="15"/>
      <c r="AI96" s="15"/>
      <c r="AJ96" s="15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0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H97" s="15"/>
      <c r="AI97" s="15"/>
      <c r="AJ97" s="15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0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H98" s="15"/>
      <c r="AI98" s="15"/>
      <c r="AJ98" s="15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0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H99" s="15"/>
      <c r="AI99" s="15"/>
      <c r="AJ99" s="15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0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H100" s="15"/>
      <c r="AI100" s="15"/>
      <c r="AJ100" s="15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0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H101" s="15"/>
      <c r="AI101" s="15"/>
      <c r="AJ101" s="15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0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H102" s="15"/>
      <c r="AI102" s="15"/>
      <c r="AJ102" s="15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0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H103" s="15"/>
      <c r="AI103" s="15"/>
      <c r="AJ103" s="15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0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H104" s="15"/>
      <c r="AI104" s="15"/>
      <c r="AJ104" s="15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0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H105" s="15"/>
      <c r="AI105" s="15"/>
      <c r="AJ105" s="15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0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H106" s="15"/>
      <c r="AI106" s="15"/>
      <c r="AJ106" s="15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0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H107" s="15"/>
      <c r="AI107" s="15"/>
      <c r="AJ107" s="15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0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H108" s="15"/>
      <c r="AI108" s="15"/>
      <c r="AJ108" s="15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0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H109" s="15"/>
      <c r="AI109" s="15"/>
      <c r="AJ109" s="15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0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H110" s="15"/>
      <c r="AI110" s="15"/>
      <c r="AJ110" s="15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0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H111" s="15"/>
      <c r="AI111" s="15"/>
      <c r="AJ111" s="15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0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H112" s="15"/>
      <c r="AI112" s="15"/>
      <c r="AJ112" s="15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0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H113" s="15"/>
      <c r="AI113" s="15"/>
      <c r="AJ113" s="15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0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H114" s="15"/>
      <c r="AI114" s="15"/>
      <c r="AJ114" s="15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0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H115" s="15"/>
      <c r="AI115" s="15"/>
      <c r="AJ115" s="15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0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H116" s="15"/>
      <c r="AI116" s="15"/>
      <c r="AJ116" s="15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0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H117" s="15"/>
      <c r="AI117" s="15"/>
      <c r="AJ117" s="15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0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H118" s="15"/>
      <c r="AI118" s="15"/>
      <c r="AJ118" s="15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0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H119" s="15"/>
      <c r="AI119" s="15"/>
      <c r="AJ119" s="15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0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H120" s="15"/>
      <c r="AI120" s="15"/>
      <c r="AJ120" s="15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0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H121" s="15"/>
      <c r="AI121" s="15"/>
      <c r="AJ121" s="15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0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H122" s="15"/>
      <c r="AI122" s="15"/>
      <c r="AJ122" s="15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0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H123" s="15"/>
      <c r="AI123" s="15"/>
      <c r="AJ123" s="15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0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H124" s="15"/>
      <c r="AI124" s="15"/>
      <c r="AJ124" s="15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0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H125" s="15"/>
      <c r="AI125" s="15"/>
      <c r="AJ125" s="15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0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H126" s="15"/>
      <c r="AI126" s="15"/>
      <c r="AJ126" s="15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0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H127" s="15"/>
      <c r="AI127" s="15"/>
      <c r="AJ127" s="15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0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H128" s="15"/>
      <c r="AI128" s="15"/>
      <c r="AJ128" s="15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0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H129" s="15"/>
      <c r="AI129" s="15"/>
      <c r="AJ129" s="15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0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H130" s="15"/>
      <c r="AI130" s="15"/>
      <c r="AJ130" s="15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0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H131" s="15"/>
      <c r="AI131" s="15"/>
      <c r="AJ131" s="15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0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H132" s="15"/>
      <c r="AI132" s="15"/>
      <c r="AJ132" s="15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0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H133" s="15"/>
      <c r="AI133" s="15"/>
      <c r="AJ133" s="15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0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H134" s="15"/>
      <c r="AI134" s="15"/>
      <c r="AJ134" s="15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0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H135" s="15"/>
      <c r="AI135" s="15"/>
      <c r="AJ135" s="15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0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H136" s="15"/>
      <c r="AI136" s="15"/>
      <c r="AJ136" s="15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0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H137" s="15"/>
      <c r="AI137" s="15"/>
      <c r="AJ137" s="15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0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H138" s="15"/>
      <c r="AI138" s="15"/>
      <c r="AJ138" s="15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0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H139" s="15"/>
      <c r="AI139" s="15"/>
      <c r="AJ139" s="15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0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H140" s="15"/>
      <c r="AI140" s="15"/>
      <c r="AJ140" s="15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0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H141" s="15"/>
      <c r="AI141" s="15"/>
      <c r="AJ141" s="15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0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H142" s="15"/>
      <c r="AI142" s="15"/>
      <c r="AJ142" s="15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0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H143" s="15"/>
      <c r="AI143" s="15"/>
      <c r="AJ143" s="15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0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H144" s="15"/>
      <c r="AI144" s="15"/>
      <c r="AJ144" s="15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0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H145" s="15"/>
      <c r="AI145" s="15"/>
      <c r="AJ145" s="15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0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H146" s="15"/>
      <c r="AI146" s="15"/>
      <c r="AJ146" s="15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0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H147" s="15"/>
      <c r="AI147" s="15"/>
      <c r="AJ147" s="15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0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H148" s="15"/>
      <c r="AI148" s="15"/>
      <c r="AJ148" s="15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0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H149" s="15"/>
      <c r="AI149" s="15"/>
      <c r="AJ149" s="15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0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H150" s="15"/>
      <c r="AI150" s="15"/>
      <c r="AJ150" s="15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0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H151" s="15"/>
      <c r="AI151" s="15"/>
      <c r="AJ151" s="15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0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H152" s="15"/>
      <c r="AI152" s="15"/>
      <c r="AJ152" s="15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0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H153" s="15"/>
      <c r="AI153" s="15"/>
      <c r="AJ153" s="15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0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H154" s="15"/>
      <c r="AI154" s="15"/>
      <c r="AJ154" s="15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0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H155" s="15"/>
      <c r="AI155" s="15"/>
      <c r="AJ155" s="15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0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H156" s="15"/>
      <c r="AI156" s="15"/>
      <c r="AJ156" s="15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0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H157" s="15"/>
      <c r="AI157" s="15"/>
      <c r="AJ157" s="15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0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H158" s="15"/>
      <c r="AI158" s="15"/>
      <c r="AJ158" s="15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0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H159" s="15"/>
      <c r="AI159" s="15"/>
      <c r="AJ159" s="15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0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H160" s="15"/>
      <c r="AI160" s="15"/>
      <c r="AJ160" s="15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0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H161" s="15"/>
      <c r="AI161" s="15"/>
      <c r="AJ161" s="15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0"/>
      <c r="S162" s="10"/>
      <c r="T162" s="52"/>
      <c r="U162" s="10"/>
      <c r="V162" s="10"/>
      <c r="AC162" s="15"/>
      <c r="AD162" s="15"/>
      <c r="AH162" s="15"/>
      <c r="AI162" s="15"/>
      <c r="AJ162" s="15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0"/>
      <c r="S163" s="10"/>
      <c r="T163" s="52"/>
      <c r="U163" s="10"/>
      <c r="V163" s="10"/>
      <c r="AC163" s="15"/>
      <c r="AD163" s="15"/>
      <c r="AH163" s="15"/>
      <c r="AI163" s="15"/>
      <c r="AJ163" s="15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5"/>
      <c r="AD164" s="15"/>
      <c r="AH164" s="15"/>
      <c r="AI164" s="15"/>
      <c r="AJ164" s="15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5"/>
      <c r="AD165" s="15"/>
      <c r="AH165" s="15"/>
      <c r="AI165" s="15"/>
      <c r="AJ165" s="15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5"/>
      <c r="AD166" s="15"/>
      <c r="AH166" s="15"/>
      <c r="AI166" s="15"/>
      <c r="AJ166" s="15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5"/>
      <c r="AD167" s="15"/>
      <c r="AH167" s="15"/>
      <c r="AI167" s="15"/>
      <c r="AJ167" s="15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5"/>
      <c r="AD168" s="15"/>
      <c r="AH168" s="15"/>
      <c r="AI168" s="15"/>
      <c r="AJ168" s="15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5"/>
      <c r="AD169" s="15"/>
      <c r="AH169" s="15"/>
      <c r="AI169" s="15"/>
      <c r="AJ169" s="15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A170" s="15"/>
      <c r="B170" s="15"/>
      <c r="C170" s="15"/>
      <c r="D170" s="15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5"/>
      <c r="AD170" s="15"/>
      <c r="AH170" s="15"/>
      <c r="AI170" s="15"/>
      <c r="AJ170" s="15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A171" s="15"/>
      <c r="B171" s="15"/>
      <c r="C171" s="15"/>
      <c r="D171" s="15"/>
      <c r="L171"/>
      <c r="M171"/>
      <c r="N171"/>
      <c r="O171"/>
      <c r="P171"/>
      <c r="Q171" s="10"/>
      <c r="R171" s="10"/>
      <c r="S171" s="10"/>
      <c r="T171" s="10"/>
      <c r="U171" s="10"/>
      <c r="V171" s="10"/>
      <c r="AC171" s="15"/>
      <c r="AD171" s="15"/>
      <c r="AH171" s="15"/>
      <c r="AI171" s="15"/>
      <c r="AJ171" s="15"/>
      <c r="AK171" s="15"/>
      <c r="AL171" s="10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</row>
    <row r="172" spans="1:57" ht="14.25" x14ac:dyDescent="0.2">
      <c r="A172" s="15"/>
      <c r="B172" s="15"/>
      <c r="C172" s="15"/>
      <c r="D172" s="15"/>
      <c r="L172"/>
      <c r="M172"/>
      <c r="N172"/>
      <c r="O172"/>
      <c r="P172"/>
      <c r="Q172" s="10"/>
      <c r="R172" s="10"/>
      <c r="S172" s="10"/>
      <c r="T172" s="10"/>
      <c r="U172" s="10"/>
      <c r="V172" s="10"/>
      <c r="AC172" s="15"/>
      <c r="AD172" s="15"/>
      <c r="AH172" s="15"/>
      <c r="AI172" s="15"/>
      <c r="AJ172" s="15"/>
      <c r="AK172" s="15"/>
      <c r="AL172" s="10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</row>
    <row r="173" spans="1:57" ht="14.25" x14ac:dyDescent="0.2">
      <c r="A173" s="15"/>
      <c r="B173" s="15"/>
      <c r="C173" s="15"/>
      <c r="D173" s="15"/>
      <c r="L173"/>
      <c r="M173"/>
      <c r="N173"/>
      <c r="O173"/>
      <c r="P173"/>
      <c r="Q173" s="10"/>
      <c r="R173" s="10"/>
      <c r="S173" s="10"/>
      <c r="T173" s="10"/>
      <c r="U173" s="10"/>
      <c r="V173" s="10"/>
      <c r="AC173" s="15"/>
      <c r="AD173" s="15"/>
      <c r="AH173" s="15"/>
      <c r="AI173" s="15"/>
      <c r="AJ173" s="15"/>
      <c r="AK173" s="15"/>
      <c r="AL173" s="10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</row>
    <row r="174" spans="1:57" ht="14.25" x14ac:dyDescent="0.2">
      <c r="A174" s="15"/>
      <c r="B174" s="15"/>
      <c r="C174" s="15"/>
      <c r="D174" s="15"/>
      <c r="L174"/>
      <c r="M174"/>
      <c r="N174"/>
      <c r="O174"/>
      <c r="P174"/>
      <c r="Q174" s="10"/>
      <c r="R174" s="10"/>
      <c r="S174" s="10"/>
      <c r="T174" s="10"/>
      <c r="U174" s="10"/>
      <c r="V174" s="10"/>
      <c r="AC174" s="15"/>
      <c r="AD174" s="15"/>
      <c r="AH174" s="15"/>
      <c r="AI174" s="15"/>
      <c r="AJ174" s="15"/>
      <c r="AK174" s="15"/>
      <c r="AL174" s="10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</row>
    <row r="175" spans="1:57" ht="14.25" x14ac:dyDescent="0.2">
      <c r="A175" s="15"/>
      <c r="B175" s="15"/>
      <c r="C175" s="15"/>
      <c r="D175" s="15"/>
      <c r="L175"/>
      <c r="M175"/>
      <c r="N175"/>
      <c r="O175"/>
      <c r="P175"/>
      <c r="Q175" s="10"/>
      <c r="R175" s="10"/>
      <c r="S175" s="10"/>
      <c r="T175" s="10"/>
      <c r="U175" s="10"/>
      <c r="V175" s="10"/>
      <c r="AC175" s="15"/>
      <c r="AD175" s="15"/>
      <c r="AH175" s="15"/>
      <c r="AI175" s="15"/>
      <c r="AJ175" s="15"/>
      <c r="AK175" s="15"/>
      <c r="AL175" s="10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</row>
    <row r="176" spans="1:57" ht="14.25" x14ac:dyDescent="0.2">
      <c r="A176" s="15"/>
      <c r="B176" s="15"/>
      <c r="C176" s="15"/>
      <c r="D176" s="15"/>
      <c r="L176"/>
      <c r="M176"/>
      <c r="N176"/>
      <c r="O176"/>
      <c r="P176"/>
      <c r="Q176" s="10"/>
      <c r="R176" s="10"/>
      <c r="S176" s="10"/>
      <c r="T176" s="10"/>
      <c r="U176" s="10"/>
      <c r="V176" s="10"/>
      <c r="AC176" s="15"/>
      <c r="AD176" s="15"/>
      <c r="AH176" s="15"/>
      <c r="AI176" s="15"/>
      <c r="AJ176" s="15"/>
      <c r="AK176" s="15"/>
      <c r="AL176" s="10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</row>
    <row r="177" spans="12:57" ht="14.25" x14ac:dyDescent="0.2">
      <c r="L177"/>
      <c r="M177"/>
      <c r="N177"/>
      <c r="O177"/>
      <c r="P177"/>
      <c r="Q177" s="10"/>
      <c r="R177" s="10"/>
      <c r="S177" s="10"/>
      <c r="T177" s="10"/>
      <c r="U177" s="10"/>
      <c r="V177" s="10"/>
      <c r="AH177" s="15"/>
      <c r="AI177" s="15"/>
      <c r="AJ177" s="15"/>
      <c r="AK177" s="15"/>
      <c r="AL177" s="10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5"/>
    </row>
    <row r="178" spans="12:57" ht="14.25" x14ac:dyDescent="0.2">
      <c r="L178"/>
      <c r="M178"/>
      <c r="N178"/>
      <c r="O178"/>
      <c r="P178"/>
      <c r="Q178" s="10"/>
      <c r="R178" s="10"/>
      <c r="S178" s="10"/>
      <c r="T178" s="10"/>
      <c r="U178" s="10"/>
      <c r="V178" s="10"/>
      <c r="AH178" s="15"/>
      <c r="AI178" s="15"/>
      <c r="AJ178" s="15"/>
      <c r="AK178" s="15"/>
      <c r="AL178" s="10"/>
    </row>
    <row r="179" spans="12:57" ht="14.25" x14ac:dyDescent="0.2">
      <c r="L179"/>
      <c r="M179"/>
      <c r="N179"/>
      <c r="O179"/>
      <c r="P179"/>
      <c r="Q179" s="10"/>
      <c r="R179" s="10"/>
      <c r="S179" s="10"/>
      <c r="T179" s="10"/>
      <c r="U179" s="10"/>
      <c r="V179" s="10"/>
      <c r="AH179" s="15"/>
      <c r="AI179" s="15"/>
      <c r="AJ179" s="15"/>
      <c r="AK179" s="15"/>
      <c r="AL179" s="10"/>
    </row>
    <row r="180" spans="12:57" ht="14.25" x14ac:dyDescent="0.2">
      <c r="L180"/>
      <c r="M180"/>
      <c r="N180"/>
      <c r="O180"/>
      <c r="P180"/>
      <c r="Q180" s="10"/>
      <c r="R180" s="10"/>
      <c r="S180" s="10"/>
      <c r="T180" s="10"/>
      <c r="U180" s="10"/>
      <c r="V180" s="10"/>
      <c r="AH180" s="15"/>
      <c r="AI180" s="15"/>
      <c r="AJ180" s="15"/>
      <c r="AK180" s="15"/>
      <c r="AL180" s="10"/>
    </row>
    <row r="181" spans="12:57" ht="14.25" x14ac:dyDescent="0.2">
      <c r="L181" s="10"/>
      <c r="M181" s="10"/>
      <c r="N181" s="10"/>
      <c r="O181" s="10"/>
      <c r="P181" s="10"/>
      <c r="AH181" s="15"/>
      <c r="AI181" s="15"/>
      <c r="AJ181" s="15"/>
      <c r="AK181" s="15"/>
      <c r="AL181" s="10"/>
    </row>
    <row r="182" spans="12:57" ht="14.25" x14ac:dyDescent="0.2">
      <c r="L182" s="10"/>
      <c r="M182" s="10"/>
      <c r="N182" s="10"/>
      <c r="O182" s="10"/>
      <c r="P182" s="10"/>
      <c r="AH182" s="15"/>
      <c r="AI182" s="15"/>
      <c r="AJ182" s="15"/>
      <c r="AK182" s="15"/>
      <c r="AL182" s="10"/>
    </row>
    <row r="183" spans="12:57" ht="14.25" x14ac:dyDescent="0.2">
      <c r="L183" s="10"/>
      <c r="M183" s="10"/>
      <c r="N183" s="10"/>
      <c r="O183" s="10"/>
      <c r="P183" s="10"/>
      <c r="AH183" s="15"/>
      <c r="AI183" s="15"/>
      <c r="AJ183" s="15"/>
      <c r="AK183" s="15"/>
      <c r="AL183" s="10"/>
    </row>
    <row r="184" spans="12:57" ht="14.25" x14ac:dyDescent="0.2">
      <c r="L184" s="10"/>
      <c r="M184" s="10"/>
      <c r="N184" s="10"/>
      <c r="O184" s="10"/>
      <c r="P184" s="10"/>
      <c r="AH184" s="10"/>
      <c r="AI184" s="10"/>
      <c r="AJ184" s="10"/>
      <c r="AK184" s="10"/>
      <c r="AL184" s="10"/>
    </row>
  </sheetData>
  <sortState xmlns:xlrd2="http://schemas.microsoft.com/office/spreadsheetml/2017/richdata2" ref="X11:AO12">
    <sortCondition ref="X11:X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2023-09-04T19:03:32Z</dcterms:modified>
</cp:coreProperties>
</file>